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Frozen-Servings" sheetId="1" r:id="rId1"/>
    <sheet name="Dry-Servings" sheetId="2" r:id="rId2"/>
    <sheet name="Dry-Case" sheetId="3" r:id="rId3"/>
  </sheets>
  <definedNames>
    <definedName name="_xlfn.AGGREGATE" hidden="1">#NAME?</definedName>
    <definedName name="_xlnm.Print_Area" localSheetId="1">'Dry-Servings'!$A$1:$Q$14</definedName>
    <definedName name="_xlnm.Print_Area" localSheetId="0">'Frozen-Servings'!$A$1:$Q$10</definedName>
    <definedName name="_xlnm.Print_Titles" localSheetId="1">'Dry-Servings'!$1:$2</definedName>
    <definedName name="_xlnm.Print_Titles" localSheetId="0">'Frozen-Servings'!$1:$2</definedName>
  </definedNames>
  <calcPr fullCalcOnLoad="1"/>
</workbook>
</file>

<file path=xl/sharedStrings.xml><?xml version="1.0" encoding="utf-8"?>
<sst xmlns="http://schemas.openxmlformats.org/spreadsheetml/2006/main" count="212" uniqueCount="88">
  <si>
    <t>SERVINGS</t>
  </si>
  <si>
    <t>Stock Number</t>
  </si>
  <si>
    <t>Unit</t>
  </si>
  <si>
    <t>Description</t>
  </si>
  <si>
    <t>Pack Size</t>
  </si>
  <si>
    <t>Estimated Servings per        Case</t>
  </si>
  <si>
    <t>Cost            per           Case</t>
  </si>
  <si>
    <t>Cost             per           Serving</t>
  </si>
  <si>
    <t>Extended Total       Cost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</si>
  <si>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</si>
  <si>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</si>
  <si>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</si>
  <si>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</si>
  <si>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</si>
  <si>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</si>
  <si>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</si>
  <si>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</si>
  <si>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</si>
  <si>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</si>
  <si>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</si>
  <si>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</si>
  <si>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</si>
  <si>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</si>
  <si>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</si>
  <si>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Required Number             of                 Cases</t>
  </si>
  <si>
    <t>Bidder
Terms</t>
  </si>
  <si>
    <t>Bidder
Brand</t>
  </si>
  <si>
    <t>Bidder</t>
  </si>
  <si>
    <t>Bid Submissions That Deviate From What Is Being Requested In The Specifications Below Will Be Considered A Non Acceptable Vendor Response.</t>
  </si>
  <si>
    <t>Extended 
Total       
Cost</t>
  </si>
  <si>
    <t>Required 
Number            
 of                
 Cases</t>
  </si>
  <si>
    <t>PACK SIZES FOR THE FOLLOWING SPECIFICATIONS REFLECT CURRENT AWARDS.  ALL PACK SIZES WILL BE THOROUGHLY CONSIDERED AND EVALUATED.</t>
  </si>
  <si>
    <t>ALL SHIP LOTS ARE IN CASES.</t>
  </si>
  <si>
    <t xml:space="preserve">Country Pure/Ardmore 42212                                                                        M &amp; B Products, Inc.  2850                                                   Suncup 50301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</si>
  <si>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Country Pure/Ardmore Farms 42213                               M &amp; B Product Inc.   2650                                                                         Suncup  50501                                                                             Vita Fresh  02504     
</t>
  </si>
  <si>
    <t>Items listed are Pre-Approved Brands, SCBE will accept an approved equal (1) as long as it meets the bid specification and (2) tested and approved through SCBE's Sample Submission Process.</t>
  </si>
  <si>
    <t>Column 16</t>
  </si>
  <si>
    <t xml:space="preserve">LEAD TIME FROM ORDER (IN WEEKS) </t>
  </si>
  <si>
    <t>Approved Brand                                          
(Manufacturer's Product Code)</t>
  </si>
  <si>
    <t>Bidder Manufacturer's Product Code</t>
  </si>
  <si>
    <t>Approved Brand                                          (Manufacturer's Product Code)</t>
  </si>
  <si>
    <t>Column 17</t>
  </si>
  <si>
    <t>COMMENTS</t>
  </si>
  <si>
    <t xml:space="preserve">M &amp; B Products, Inc. 2350
Country Pure 62042                             
</t>
  </si>
  <si>
    <r>
      <t>Apples &amp; Eve 0-76301-86001-8</t>
    </r>
    <r>
      <rPr>
        <b/>
        <sz val="11"/>
        <color indexed="8"/>
        <rFont val="Calibri"/>
        <family val="2"/>
      </rPr>
      <t xml:space="preserve"> 
Juicy Juice 00059                                                                         
Juicy Bowl 90039                                                                                                                                                                       
Ardmore Farms 62008        
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</si>
  <si>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Apple &amp; Eve 0-76301-86003-2                                                                                    Juice Bowl 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Ardmore Farms  62000                                        Juicy Juice #00058                                                                                               </t>
  </si>
  <si>
    <t xml:space="preserve">Apple &amp; Eve 0-76301-86000-1
Ardmore Farms 62001
Juice Bowl 90040                                                  Juicy Juice #00055
</t>
  </si>
  <si>
    <t xml:space="preserve">Apple &amp; Eve 0-76301-86004-9
Ardmore Farms 62002
Juice Bowl 90042                                                  Juicy Juice #00057
</t>
  </si>
  <si>
    <r>
      <rPr>
        <b/>
        <sz val="11"/>
        <color indexed="8"/>
        <rFont val="Calibri"/>
        <family val="2"/>
      </rPr>
      <t>Apple Juice, Concentrate</t>
    </r>
    <r>
      <rPr>
        <sz val="11"/>
        <color theme="1"/>
        <rFont val="Calibri"/>
        <family val="2"/>
      </rPr>
      <t xml:space="preserve"> - 100% juice from concentrate.  Must meet a minimum of 3/4 cup fruit for the Child Nutrition Programs.   Approximate Pack: 70 - 6.0 oz servings per case.                                                                    
</t>
    </r>
    <r>
      <rPr>
        <b/>
        <sz val="11"/>
        <color indexed="8"/>
        <rFont val="Calibri"/>
        <family val="2"/>
      </rPr>
      <t xml:space="preserve">Ship Lot: 200 cases </t>
    </r>
  </si>
  <si>
    <r>
      <rPr>
        <b/>
        <sz val="11"/>
        <color indexed="8"/>
        <rFont val="Calibri"/>
        <family val="2"/>
      </rPr>
      <t>Juice, Orange, 4.23 oz.</t>
    </r>
    <r>
      <rPr>
        <sz val="11"/>
        <color indexed="8"/>
        <rFont val="Calibri"/>
        <family val="2"/>
      </rPr>
      <t xml:space="preserve"> 100% pure juice. Made from juice concentrate. Shelf stable with wrapped straw attached.  Approximate Pack: 40 servings per case.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600 cases </t>
    </r>
  </si>
  <si>
    <r>
      <rPr>
        <b/>
        <sz val="11"/>
        <color indexed="8"/>
        <rFont val="Calibri"/>
        <family val="2"/>
      </rPr>
      <t>Juice, Grape, 4.23 oz.</t>
    </r>
    <r>
      <rPr>
        <sz val="11"/>
        <color indexed="8"/>
        <rFont val="Calibri"/>
        <family val="2"/>
      </rPr>
      <t xml:space="preserve"> 100% pure juice. Made from juice concentrate. Shelf stable with wrapped straw attached.  Approximate Pack: 40 servings per case.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600 cases </t>
    </r>
  </si>
  <si>
    <t>No Approved Brands</t>
  </si>
  <si>
    <r>
      <rPr>
        <b/>
        <sz val="11"/>
        <rFont val="Calibri"/>
        <family val="2"/>
      </rPr>
      <t>Juice, Fruit Punch, 4.23 oz. 100% pure juice.</t>
    </r>
    <r>
      <rPr>
        <sz val="11"/>
        <rFont val="Calibri"/>
        <family val="2"/>
      </rPr>
      <t xml:space="preserve"> Made from juice concentrate. Shelf stable with wrapped straw attached. Approximately 40 servings /case.  
</t>
    </r>
    <r>
      <rPr>
        <b/>
        <sz val="11"/>
        <rFont val="Calibri"/>
        <family val="2"/>
      </rPr>
      <t xml:space="preserve">Ship Lote:  500 cases 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</t>
    </r>
  </si>
  <si>
    <r>
      <rPr>
        <b/>
        <sz val="11"/>
        <color indexed="8"/>
        <rFont val="Calibri"/>
        <family val="2"/>
      </rPr>
      <t>Juice, Apple, 4.23 oz.</t>
    </r>
    <r>
      <rPr>
        <sz val="11"/>
        <color indexed="8"/>
        <rFont val="Calibri"/>
        <family val="2"/>
      </rPr>
      <t xml:space="preserve"> 100% pure juice. Made from juice concentrate. Shelf stable with wrapped straw attached.  Approximate Pack: 40 servings per case.         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500 cases </t>
    </r>
  </si>
  <si>
    <r>
      <rPr>
        <b/>
        <sz val="11"/>
        <rFont val="Calibri"/>
        <family val="2"/>
      </rPr>
      <t xml:space="preserve">Fruit Juice Bars - Very Berry or Raspberry.  </t>
    </r>
    <r>
      <rPr>
        <sz val="11"/>
        <rFont val="Calibri"/>
        <family val="2"/>
      </rPr>
      <t xml:space="preserve">Frozen product to contain a minimum of 2 oz. of single strength juice to meet 1/4 cup fruit/vegetable requirement for the Child Nutrition Programs.  Must be CN labeled.   Must have perforated tear tab, easy to open.  Approximate Pack: 100-2.25oz servings per case.  
                                                                               </t>
    </r>
    <r>
      <rPr>
        <b/>
        <sz val="11"/>
        <rFont val="Calibri"/>
        <family val="2"/>
      </rPr>
      <t xml:space="preserve">       Ship Lot: 375 cases </t>
    </r>
  </si>
  <si>
    <r>
      <rPr>
        <b/>
        <sz val="11"/>
        <color indexed="8"/>
        <rFont val="Calibri"/>
        <family val="2"/>
      </rPr>
      <t>Fruit Punch Juice, Concentrate</t>
    </r>
    <r>
      <rPr>
        <sz val="11"/>
        <color theme="1"/>
        <rFont val="Calibri"/>
        <family val="2"/>
      </rPr>
      <t xml:space="preserve"> - 100% juice from concentrate.  Must meet a minimum of 3/4 cup fruit for the Child Nutrition Programs.   Approximate Pack: 70 - 6.0 oz servings per case.                                                                    
</t>
    </r>
    <r>
      <rPr>
        <b/>
        <sz val="11"/>
        <color indexed="8"/>
        <rFont val="Calibri"/>
        <family val="2"/>
      </rPr>
      <t xml:space="preserve">Ship Lot: 325 cases </t>
    </r>
  </si>
  <si>
    <r>
      <rPr>
        <b/>
        <sz val="11"/>
        <color indexed="8"/>
        <rFont val="Calibri"/>
        <family val="2"/>
      </rPr>
      <t>Grape Juice, Concentrate</t>
    </r>
    <r>
      <rPr>
        <sz val="11"/>
        <color theme="1"/>
        <rFont val="Calibri"/>
        <family val="2"/>
      </rPr>
      <t xml:space="preserve"> - 100% juice from concentrate.  Must meet a minimum of 3/4 cup fruit for the Child Nutrition Programs.   Approximate Pack: 70 - 6.0 oz servings per case.                                                                                                    
</t>
    </r>
    <r>
      <rPr>
        <b/>
        <sz val="11"/>
        <color indexed="8"/>
        <rFont val="Calibri"/>
        <family val="2"/>
      </rPr>
      <t xml:space="preserve">Ship Lot: 700 cases </t>
    </r>
  </si>
  <si>
    <t>Approved Brands
(Manufacture Product Code)</t>
  </si>
  <si>
    <t>Bidders Manufacture Product Code</t>
  </si>
  <si>
    <t>Comments</t>
  </si>
  <si>
    <t>LEAD TIME FROM ORDER 
(IN WEEKS)</t>
  </si>
  <si>
    <t>Cost  per           Case</t>
  </si>
  <si>
    <t xml:space="preserve">Required Number          of                 Cases </t>
  </si>
  <si>
    <t>Extended Total Cost</t>
  </si>
  <si>
    <r>
      <rPr>
        <b/>
        <sz val="11"/>
        <rFont val="Calibri"/>
        <family val="2"/>
      </rPr>
      <t>Spears, Dill Pickle</t>
    </r>
    <r>
      <rPr>
        <sz val="11"/>
        <rFont val="Calibri"/>
        <family val="2"/>
      </rPr>
      <t xml:space="preserve"> - Dill pickle spears in a 1 gallon resealable jar/jug.  Packed 4 gallons per case.
Ship Lot: 100 cases</t>
    </r>
  </si>
  <si>
    <t>Zee Zee's</t>
  </si>
  <si>
    <r>
      <rPr>
        <b/>
        <sz val="12"/>
        <color indexed="8"/>
        <rFont val="Calibri"/>
        <family val="2"/>
      </rPr>
      <t>Peach Cup, Diced</t>
    </r>
    <r>
      <rPr>
        <sz val="12"/>
        <color indexed="8"/>
        <rFont val="Calibri"/>
        <family val="2"/>
      </rPr>
      <t xml:space="preserve">  - Shelf stable cups.  Packed in 100% fruit juice.  Cup to contain diced peaches.  Each cup to meet ½ c. fruit serving for the Child Nutrition Program.  Packed approximtely 72 servings per case.  If packed differently, please indicate.                                                 
</t>
    </r>
    <r>
      <rPr>
        <b/>
        <sz val="12"/>
        <color indexed="8"/>
        <rFont val="Calibri"/>
        <family val="2"/>
      </rPr>
      <t xml:space="preserve">Ship Lot: 200 </t>
    </r>
  </si>
  <si>
    <r>
      <rPr>
        <b/>
        <sz val="11"/>
        <rFont val="Calibri"/>
        <family val="2"/>
      </rPr>
      <t xml:space="preserve">Chip, Potato, Baked, Sour Cream Flavored. </t>
    </r>
    <r>
      <rPr>
        <sz val="11"/>
        <rFont val="Calibri"/>
        <family val="2"/>
      </rPr>
      <t xml:space="preserve">Approximate size 1 oz individual bags. Total fat must not exceed 35% of calories, Saturated Fat must not exceed 10% of total calories and no more than 230 mg. of Sodium. Must meet the Smart Snack guidelines. Minimum shelf life: 30 days from delivery date.  
Approximate Pack: 72/case. </t>
    </r>
    <r>
      <rPr>
        <b/>
        <sz val="11"/>
        <rFont val="Calibri"/>
        <family val="2"/>
      </rPr>
      <t xml:space="preserve">                                                                                                  
Ship Lot: 100 cases </t>
    </r>
  </si>
  <si>
    <t>Estimated Number of Cases (2020-2021)</t>
  </si>
  <si>
    <t>Estimated Number of Units        (2021)</t>
  </si>
  <si>
    <r>
      <t>Frito Lay 33627</t>
    </r>
    <r>
      <rPr>
        <b/>
        <sz val="11"/>
        <color indexed="8"/>
        <rFont val="Calibri"/>
        <family val="2"/>
      </rPr>
      <t xml:space="preserve">                                                         </t>
    </r>
  </si>
  <si>
    <t xml:space="preserve">Whole Fruit 23050210
Mr. J's 9060
</t>
  </si>
  <si>
    <t>no bid</t>
  </si>
  <si>
    <t>SYSCO MEMPHIS, LLC</t>
  </si>
  <si>
    <t>NET 14DAYS</t>
  </si>
  <si>
    <t>DOLE</t>
  </si>
  <si>
    <t>4OZ</t>
  </si>
  <si>
    <t>14 DAYS</t>
  </si>
  <si>
    <t>Apple &amp; Eve</t>
  </si>
  <si>
    <t>Minimum delivery: truckload, 1 flavor per pallet</t>
  </si>
  <si>
    <t>2 weeks</t>
  </si>
  <si>
    <t>CountryPure/Ardmore</t>
  </si>
  <si>
    <t>1% net 21</t>
  </si>
  <si>
    <t>Country Pure/Ardmore</t>
  </si>
  <si>
    <t>Lower cost with larger orders see attached.</t>
  </si>
  <si>
    <t>NO AWARD</t>
  </si>
  <si>
    <t>AWARD/NO AWARD</t>
  </si>
  <si>
    <t>AWARD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</si>
</sst>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0"/>
    <numFmt numFmtId="173" formatCode="&quot;$&quot;#,##0.000"/>
    <numFmt numFmtId="174" formatCode="0.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6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sz val="12"/>
      <color theme="4"/>
      <name val="Calibri"/>
      <family val="2"/>
    </font>
    <font>
      <b/>
      <sz val="12"/>
      <color theme="4"/>
      <name val="Calibri"/>
      <family val="2"/>
    </font>
    <font>
      <b/>
      <sz val="9"/>
      <color theme="1"/>
      <name val="Calibri"/>
      <family val="2"/>
    </font>
    <font>
      <sz val="11"/>
      <color theme="4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33" borderId="0" xfId="69" applyFont="1" applyFill="1" applyBorder="1" applyAlignment="1">
      <alignment horizontal="center" vertical="center" wrapText="1"/>
      <protection/>
    </xf>
    <xf numFmtId="0" fontId="9" fillId="34" borderId="0" xfId="68" applyNumberFormat="1" applyFont="1" applyFill="1" applyBorder="1" applyAlignment="1">
      <alignment horizontal="center" vertical="center" wrapText="1"/>
      <protection/>
    </xf>
    <xf numFmtId="0" fontId="0" fillId="11" borderId="0" xfId="0" applyFill="1" applyAlignment="1" applyProtection="1">
      <alignment/>
      <protection/>
    </xf>
    <xf numFmtId="0" fontId="56" fillId="0" borderId="10" xfId="0" applyFont="1" applyFill="1" applyBorder="1" applyAlignment="1" applyProtection="1">
      <alignment horizontal="left" vertical="top" wrapText="1"/>
      <protection/>
    </xf>
    <xf numFmtId="164" fontId="58" fillId="0" borderId="10" xfId="47" applyNumberFormat="1" applyFont="1" applyFill="1" applyBorder="1" applyAlignment="1" applyProtection="1">
      <alignment horizontal="center" vertical="center"/>
      <protection locked="0"/>
    </xf>
    <xf numFmtId="166" fontId="58" fillId="0" borderId="10" xfId="0" applyNumberFormat="1" applyFont="1" applyFill="1" applyBorder="1" applyAlignment="1" applyProtection="1">
      <alignment horizontal="center" vertical="center"/>
      <protection/>
    </xf>
    <xf numFmtId="164" fontId="58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56" fillId="35" borderId="10" xfId="0" applyFont="1" applyFill="1" applyBorder="1" applyAlignment="1" applyProtection="1">
      <alignment vertical="top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58" fillId="0" borderId="10" xfId="42" applyNumberFormat="1" applyFont="1" applyFill="1" applyBorder="1" applyAlignment="1" applyProtection="1">
      <alignment horizontal="center" vertical="center"/>
      <protection/>
    </xf>
    <xf numFmtId="0" fontId="9" fillId="36" borderId="11" xfId="66" applyFont="1" applyFill="1" applyBorder="1" applyAlignment="1" applyProtection="1">
      <alignment horizontal="center" vertical="center" wrapText="1"/>
      <protection/>
    </xf>
    <xf numFmtId="0" fontId="9" fillId="18" borderId="10" xfId="66" applyFont="1" applyFill="1" applyBorder="1" applyAlignment="1" applyProtection="1">
      <alignment horizontal="center" vertical="center" wrapText="1"/>
      <protection/>
    </xf>
    <xf numFmtId="0" fontId="4" fillId="33" borderId="10" xfId="69" applyFont="1" applyFill="1" applyBorder="1" applyAlignment="1">
      <alignment horizontal="center" vertical="center" wrapText="1"/>
      <protection/>
    </xf>
    <xf numFmtId="0" fontId="9" fillId="34" borderId="10" xfId="68" applyNumberFormat="1" applyFont="1" applyFill="1" applyBorder="1" applyAlignment="1">
      <alignment horizontal="center" vertical="center" wrapText="1"/>
      <protection/>
    </xf>
    <xf numFmtId="0" fontId="9" fillId="36" borderId="10" xfId="66" applyFont="1" applyFill="1" applyBorder="1" applyAlignment="1" applyProtection="1">
      <alignment horizontal="center" vertical="center" wrapText="1"/>
      <protection/>
    </xf>
    <xf numFmtId="0" fontId="9" fillId="2" borderId="10" xfId="66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/>
      <protection/>
    </xf>
    <xf numFmtId="0" fontId="59" fillId="33" borderId="10" xfId="69" applyFont="1" applyFill="1" applyBorder="1" applyAlignment="1">
      <alignment horizontal="center" vertical="center" wrapText="1"/>
      <protection/>
    </xf>
    <xf numFmtId="0" fontId="57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9" fillId="33" borderId="0" xfId="69" applyFont="1" applyFill="1" applyBorder="1" applyAlignment="1">
      <alignment horizontal="center" vertical="center"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1" fillId="35" borderId="10" xfId="0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35" borderId="10" xfId="0" applyFont="1" applyFill="1" applyBorder="1" applyAlignment="1" applyProtection="1">
      <alignment horizontal="left" vertical="top" wrapText="1"/>
      <protection/>
    </xf>
    <xf numFmtId="3" fontId="7" fillId="35" borderId="10" xfId="0" applyNumberFormat="1" applyFont="1" applyFill="1" applyBorder="1" applyAlignment="1" applyProtection="1">
      <alignment horizontal="center" vertical="top" wrapText="1"/>
      <protection/>
    </xf>
    <xf numFmtId="0" fontId="56" fillId="35" borderId="10" xfId="0" applyFont="1" applyFill="1" applyBorder="1" applyAlignment="1" applyProtection="1">
      <alignment horizontal="left" vertical="top" wrapText="1"/>
      <protection/>
    </xf>
    <xf numFmtId="0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3" fontId="58" fillId="35" borderId="10" xfId="42" applyNumberFormat="1" applyFont="1" applyFill="1" applyBorder="1" applyAlignment="1" applyProtection="1">
      <alignment horizontal="center" vertical="center"/>
      <protection/>
    </xf>
    <xf numFmtId="166" fontId="58" fillId="35" borderId="10" xfId="0" applyNumberFormat="1" applyFont="1" applyFill="1" applyBorder="1" applyAlignment="1" applyProtection="1">
      <alignment horizontal="center" vertical="center"/>
      <protection/>
    </xf>
    <xf numFmtId="164" fontId="58" fillId="35" borderId="10" xfId="47" applyNumberFormat="1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vertical="top"/>
      <protection/>
    </xf>
    <xf numFmtId="0" fontId="0" fillId="35" borderId="10" xfId="0" applyFill="1" applyBorder="1" applyAlignment="1" applyProtection="1">
      <alignment horizontal="center" vertical="center"/>
      <protection locked="0"/>
    </xf>
    <xf numFmtId="3" fontId="7" fillId="35" borderId="10" xfId="0" applyNumberFormat="1" applyFont="1" applyFill="1" applyBorder="1" applyAlignment="1" applyProtection="1">
      <alignment horizontal="center" vertical="top"/>
      <protection/>
    </xf>
    <xf numFmtId="0" fontId="11" fillId="35" borderId="10" xfId="0" applyFont="1" applyFill="1" applyBorder="1" applyAlignment="1" applyProtection="1">
      <alignment vertical="top" wrapText="1"/>
      <protection/>
    </xf>
    <xf numFmtId="0" fontId="29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left" vertical="top" wrapText="1"/>
      <protection/>
    </xf>
    <xf numFmtId="0" fontId="0" fillId="35" borderId="10" xfId="0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6" fillId="37" borderId="10" xfId="66" applyFont="1" applyFill="1" applyBorder="1" applyAlignment="1" applyProtection="1">
      <alignment horizontal="center" vertical="center" wrapText="1"/>
      <protection/>
    </xf>
    <xf numFmtId="164" fontId="56" fillId="37" borderId="10" xfId="66" applyNumberFormat="1" applyFont="1" applyFill="1" applyBorder="1" applyAlignment="1" applyProtection="1">
      <alignment horizontal="center" vertical="center" wrapText="1"/>
      <protection/>
    </xf>
    <xf numFmtId="0" fontId="6" fillId="37" borderId="10" xfId="66" applyFont="1" applyFill="1" applyBorder="1" applyAlignment="1" applyProtection="1">
      <alignment horizontal="center" vertical="center" wrapText="1"/>
      <protection/>
    </xf>
    <xf numFmtId="0" fontId="6" fillId="37" borderId="10" xfId="66" applyFont="1" applyFill="1" applyBorder="1" applyAlignment="1" applyProtection="1">
      <alignment horizontal="center" vertical="center"/>
      <protection/>
    </xf>
    <xf numFmtId="0" fontId="6" fillId="37" borderId="11" xfId="66" applyFont="1" applyFill="1" applyBorder="1" applyAlignment="1" applyProtection="1">
      <alignment horizontal="center" vertical="center"/>
      <protection/>
    </xf>
    <xf numFmtId="164" fontId="6" fillId="37" borderId="10" xfId="66" applyNumberFormat="1" applyFont="1" applyFill="1" applyBorder="1" applyAlignment="1" applyProtection="1">
      <alignment horizontal="center" vertical="center"/>
      <protection/>
    </xf>
    <xf numFmtId="0" fontId="6" fillId="35" borderId="0" xfId="66" applyFont="1" applyFill="1" applyBorder="1" applyAlignment="1" applyProtection="1">
      <alignment horizontal="center" vertical="center"/>
      <protection/>
    </xf>
    <xf numFmtId="0" fontId="6" fillId="19" borderId="11" xfId="66" applyFont="1" applyFill="1" applyBorder="1" applyAlignment="1" applyProtection="1">
      <alignment horizontal="center" vertical="center" wrapText="1"/>
      <protection/>
    </xf>
    <xf numFmtId="0" fontId="59" fillId="0" borderId="0" xfId="66" applyFont="1" applyFill="1" applyBorder="1" applyAlignment="1" applyProtection="1">
      <alignment horizontal="center" vertical="center" wrapText="1"/>
      <protection/>
    </xf>
    <xf numFmtId="164" fontId="6" fillId="35" borderId="0" xfId="66" applyNumberFormat="1" applyFont="1" applyFill="1" applyBorder="1" applyAlignment="1" applyProtection="1">
      <alignment horizontal="center" vertical="center"/>
      <protection/>
    </xf>
    <xf numFmtId="0" fontId="6" fillId="34" borderId="11" xfId="68" applyNumberFormat="1" applyFont="1" applyFill="1" applyBorder="1" applyAlignment="1" applyProtection="1">
      <alignment horizontal="center" vertical="center" wrapText="1"/>
      <protection/>
    </xf>
    <xf numFmtId="0" fontId="31" fillId="36" borderId="11" xfId="66" applyFont="1" applyFill="1" applyBorder="1" applyAlignment="1" applyProtection="1">
      <alignment horizontal="center" vertical="center" wrapText="1"/>
      <protection/>
    </xf>
    <xf numFmtId="0" fontId="31" fillId="18" borderId="11" xfId="66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top" wrapText="1"/>
      <protection/>
    </xf>
    <xf numFmtId="3" fontId="6" fillId="35" borderId="10" xfId="66" applyNumberFormat="1" applyFont="1" applyFill="1" applyBorder="1" applyAlignment="1" applyProtection="1">
      <alignment horizontal="center" vertical="center"/>
      <protection/>
    </xf>
    <xf numFmtId="164" fontId="6" fillId="35" borderId="10" xfId="66" applyNumberFormat="1" applyFont="1" applyFill="1" applyBorder="1" applyAlignment="1" applyProtection="1">
      <alignment horizontal="center" vertical="center"/>
      <protection/>
    </xf>
    <xf numFmtId="0" fontId="7" fillId="35" borderId="10" xfId="6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165" fontId="6" fillId="35" borderId="10" xfId="45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 applyProtection="1">
      <alignment wrapText="1"/>
      <protection/>
    </xf>
    <xf numFmtId="164" fontId="58" fillId="35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57" fillId="35" borderId="10" xfId="0" applyFont="1" applyFill="1" applyBorder="1" applyAlignment="1" applyProtection="1">
      <alignment horizontal="left" vertical="top" wrapText="1"/>
      <protection/>
    </xf>
    <xf numFmtId="0" fontId="60" fillId="37" borderId="10" xfId="66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6" fillId="35" borderId="14" xfId="66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8" fillId="37" borderId="10" xfId="66" applyFont="1" applyFill="1" applyBorder="1" applyAlignment="1" applyProtection="1">
      <alignment horizontal="center" vertical="center" wrapText="1"/>
      <protection/>
    </xf>
    <xf numFmtId="0" fontId="3" fillId="37" borderId="10" xfId="66" applyFont="1" applyFill="1" applyBorder="1" applyAlignment="1" applyProtection="1">
      <alignment horizontal="center" vertical="center"/>
      <protection/>
    </xf>
    <xf numFmtId="0" fontId="61" fillId="37" borderId="10" xfId="66" applyFont="1" applyFill="1" applyBorder="1" applyAlignment="1" applyProtection="1">
      <alignment horizontal="center" vertical="center"/>
      <protection/>
    </xf>
    <xf numFmtId="0" fontId="3" fillId="37" borderId="10" xfId="66" applyFont="1" applyFill="1" applyBorder="1" applyAlignment="1" applyProtection="1">
      <alignment horizontal="center" vertical="center" wrapText="1"/>
      <protection/>
    </xf>
    <xf numFmtId="0" fontId="9" fillId="19" borderId="10" xfId="66" applyFont="1" applyFill="1" applyBorder="1" applyAlignment="1" applyProtection="1">
      <alignment horizontal="center" vertical="center" wrapText="1"/>
      <protection/>
    </xf>
    <xf numFmtId="0" fontId="9" fillId="19" borderId="11" xfId="66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62" fillId="20" borderId="10" xfId="0" applyFont="1" applyFill="1" applyBorder="1" applyAlignment="1" applyProtection="1">
      <alignment horizontal="left" vertical="top"/>
      <protection/>
    </xf>
    <xf numFmtId="3" fontId="62" fillId="20" borderId="10" xfId="0" applyNumberFormat="1" applyFont="1" applyFill="1" applyBorder="1" applyAlignment="1" applyProtection="1">
      <alignment horizontal="center" vertical="top"/>
      <protection/>
    </xf>
    <xf numFmtId="0" fontId="63" fillId="20" borderId="10" xfId="0" applyFont="1" applyFill="1" applyBorder="1" applyAlignment="1" applyProtection="1">
      <alignment horizontal="left" vertical="top" wrapText="1"/>
      <protection/>
    </xf>
    <xf numFmtId="0" fontId="64" fillId="20" borderId="10" xfId="0" applyFont="1" applyFill="1" applyBorder="1" applyAlignment="1" applyProtection="1">
      <alignment vertical="top" wrapText="1"/>
      <protection/>
    </xf>
    <xf numFmtId="0" fontId="63" fillId="20" borderId="10" xfId="0" applyFont="1" applyFill="1" applyBorder="1" applyAlignment="1" applyProtection="1">
      <alignment vertical="top" wrapText="1"/>
      <protection/>
    </xf>
    <xf numFmtId="0" fontId="65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65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20" borderId="10" xfId="0" applyFont="1" applyFill="1" applyBorder="1" applyAlignment="1" applyProtection="1">
      <alignment horizontal="center" vertical="center"/>
      <protection locked="0"/>
    </xf>
    <xf numFmtId="3" fontId="64" fillId="20" borderId="10" xfId="42" applyNumberFormat="1" applyFont="1" applyFill="1" applyBorder="1" applyAlignment="1" applyProtection="1">
      <alignment horizontal="center" vertical="center"/>
      <protection/>
    </xf>
    <xf numFmtId="166" fontId="64" fillId="20" borderId="10" xfId="0" applyNumberFormat="1" applyFont="1" applyFill="1" applyBorder="1" applyAlignment="1" applyProtection="1">
      <alignment horizontal="center" vertical="center"/>
      <protection/>
    </xf>
    <xf numFmtId="164" fontId="64" fillId="20" borderId="10" xfId="47" applyNumberFormat="1" applyFont="1" applyFill="1" applyBorder="1" applyAlignment="1" applyProtection="1">
      <alignment horizontal="center" vertical="center"/>
      <protection/>
    </xf>
    <xf numFmtId="164" fontId="64" fillId="20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20" borderId="10" xfId="0" applyFont="1" applyFill="1" applyBorder="1" applyAlignment="1" applyProtection="1">
      <alignment horizontal="left" vertical="top" wrapText="1"/>
      <protection/>
    </xf>
    <xf numFmtId="3" fontId="7" fillId="20" borderId="10" xfId="0" applyNumberFormat="1" applyFont="1" applyFill="1" applyBorder="1" applyAlignment="1" applyProtection="1">
      <alignment horizontal="center" vertical="top" wrapText="1"/>
      <protection/>
    </xf>
    <xf numFmtId="0" fontId="56" fillId="20" borderId="10" xfId="0" applyFont="1" applyFill="1" applyBorder="1" applyAlignment="1" applyProtection="1">
      <alignment horizontal="left" vertical="top" wrapText="1"/>
      <protection/>
    </xf>
    <xf numFmtId="0" fontId="7" fillId="20" borderId="10" xfId="0" applyFont="1" applyFill="1" applyBorder="1" applyAlignment="1" applyProtection="1">
      <alignment horizontal="left" vertical="top" wrapText="1"/>
      <protection/>
    </xf>
    <xf numFmtId="0" fontId="56" fillId="20" borderId="10" xfId="0" applyFont="1" applyFill="1" applyBorder="1" applyAlignment="1" applyProtection="1">
      <alignment vertical="top" wrapText="1"/>
      <protection/>
    </xf>
    <xf numFmtId="0" fontId="66" fillId="20" borderId="12" xfId="0" applyFont="1" applyFill="1" applyBorder="1" applyAlignment="1" applyProtection="1">
      <alignment vertical="top" wrapText="1"/>
      <protection locked="0"/>
    </xf>
    <xf numFmtId="0" fontId="29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0" borderId="10" xfId="0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58" fillId="20" borderId="10" xfId="42" applyNumberFormat="1" applyFont="1" applyFill="1" applyBorder="1" applyAlignment="1" applyProtection="1">
      <alignment horizontal="center" vertical="center"/>
      <protection/>
    </xf>
    <xf numFmtId="166" fontId="58" fillId="20" borderId="10" xfId="0" applyNumberFormat="1" applyFont="1" applyFill="1" applyBorder="1" applyAlignment="1" applyProtection="1">
      <alignment horizontal="center" vertical="center"/>
      <protection/>
    </xf>
    <xf numFmtId="164" fontId="58" fillId="20" borderId="10" xfId="47" applyNumberFormat="1" applyFont="1" applyFill="1" applyBorder="1" applyAlignment="1" applyProtection="1">
      <alignment horizontal="center" vertical="center"/>
      <protection/>
    </xf>
    <xf numFmtId="164" fontId="58" fillId="20" borderId="10" xfId="47" applyNumberFormat="1" applyFont="1" applyFill="1" applyBorder="1" applyAlignment="1" applyProtection="1">
      <alignment horizontal="center" vertical="center" wrapText="1"/>
      <protection locked="0"/>
    </xf>
    <xf numFmtId="0" fontId="57" fillId="20" borderId="10" xfId="0" applyFont="1" applyFill="1" applyBorder="1" applyAlignment="1" applyProtection="1">
      <alignment horizontal="left" vertical="top" wrapText="1"/>
      <protection/>
    </xf>
    <xf numFmtId="0" fontId="7" fillId="20" borderId="10" xfId="68" applyFont="1" applyFill="1" applyBorder="1" applyAlignment="1" applyProtection="1">
      <alignment horizontal="left" vertical="top" wrapText="1"/>
      <protection/>
    </xf>
    <xf numFmtId="0" fontId="1" fillId="20" borderId="10" xfId="0" applyFont="1" applyFill="1" applyBorder="1" applyAlignment="1" applyProtection="1">
      <alignment horizontal="left" vertical="top" wrapText="1"/>
      <protection/>
    </xf>
    <xf numFmtId="0" fontId="0" fillId="20" borderId="10" xfId="0" applyFill="1" applyBorder="1" applyAlignment="1" applyProtection="1">
      <alignment horizontal="center" vertical="center" wrapText="1"/>
      <protection locked="0"/>
    </xf>
    <xf numFmtId="0" fontId="58" fillId="20" borderId="10" xfId="0" applyNumberFormat="1" applyFont="1" applyFill="1" applyBorder="1" applyAlignment="1" applyProtection="1">
      <alignment horizontal="center" vertical="center"/>
      <protection locked="0"/>
    </xf>
    <xf numFmtId="164" fontId="58" fillId="20" borderId="10" xfId="47" applyNumberFormat="1" applyFont="1" applyFill="1" applyBorder="1" applyAlignment="1" applyProtection="1">
      <alignment horizontal="center" vertical="center"/>
      <protection locked="0"/>
    </xf>
    <xf numFmtId="0" fontId="57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3" fontId="7" fillId="38" borderId="10" xfId="0" applyNumberFormat="1" applyFont="1" applyFill="1" applyBorder="1" applyAlignment="1" applyProtection="1">
      <alignment horizontal="center" vertical="top" wrapText="1"/>
      <protection/>
    </xf>
    <xf numFmtId="0" fontId="56" fillId="38" borderId="10" xfId="0" applyFont="1" applyFill="1" applyBorder="1" applyAlignment="1" applyProtection="1">
      <alignment horizontal="left" vertical="top" wrapText="1"/>
      <protection/>
    </xf>
    <xf numFmtId="0" fontId="7" fillId="38" borderId="10" xfId="68" applyFont="1" applyFill="1" applyBorder="1" applyAlignment="1" applyProtection="1">
      <alignment horizontal="left" vertical="top" wrapText="1"/>
      <protection/>
    </xf>
    <xf numFmtId="0" fontId="29" fillId="38" borderId="10" xfId="0" applyNumberFormat="1" applyFont="1" applyFill="1" applyBorder="1" applyAlignment="1" applyProtection="1">
      <alignment horizontal="center" vertical="center" wrapText="1"/>
      <protection locked="0"/>
    </xf>
    <xf numFmtId="164" fontId="58" fillId="38" borderId="10" xfId="47" applyNumberFormat="1" applyFont="1" applyFill="1" applyBorder="1" applyAlignment="1" applyProtection="1">
      <alignment horizontal="center" vertical="center"/>
      <protection/>
    </xf>
    <xf numFmtId="164" fontId="58" fillId="38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6" fillId="38" borderId="10" xfId="0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left" vertical="top" wrapText="1"/>
      <protection/>
    </xf>
    <xf numFmtId="0" fontId="7" fillId="38" borderId="10" xfId="0" applyFont="1" applyFill="1" applyBorder="1" applyAlignment="1" applyProtection="1">
      <alignment horizontal="left" vertical="top" wrapText="1"/>
      <protection/>
    </xf>
    <xf numFmtId="3" fontId="38" fillId="38" borderId="10" xfId="42" applyNumberFormat="1" applyFont="1" applyFill="1" applyBorder="1" applyAlignment="1" applyProtection="1">
      <alignment horizontal="center" vertical="center"/>
      <protection/>
    </xf>
    <xf numFmtId="166" fontId="38" fillId="38" borderId="10" xfId="0" applyNumberFormat="1" applyFont="1" applyFill="1" applyBorder="1" applyAlignment="1" applyProtection="1">
      <alignment horizontal="center" vertical="center"/>
      <protection/>
    </xf>
    <xf numFmtId="164" fontId="38" fillId="38" borderId="10" xfId="47" applyNumberFormat="1" applyFont="1" applyFill="1" applyBorder="1" applyAlignment="1" applyProtection="1">
      <alignment horizontal="center" vertical="center"/>
      <protection/>
    </xf>
    <xf numFmtId="164" fontId="38" fillId="38" borderId="10" xfId="47" applyNumberFormat="1" applyFont="1" applyFill="1" applyBorder="1" applyAlignment="1" applyProtection="1">
      <alignment horizontal="center" vertical="center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left" vertical="top" wrapText="1"/>
      <protection/>
    </xf>
    <xf numFmtId="3" fontId="38" fillId="20" borderId="10" xfId="42" applyNumberFormat="1" applyFont="1" applyFill="1" applyBorder="1" applyAlignment="1" applyProtection="1">
      <alignment horizontal="center" vertical="center"/>
      <protection/>
    </xf>
    <xf numFmtId="166" fontId="38" fillId="20" borderId="10" xfId="0" applyNumberFormat="1" applyFont="1" applyFill="1" applyBorder="1" applyAlignment="1" applyProtection="1">
      <alignment horizontal="center" vertical="center"/>
      <protection/>
    </xf>
    <xf numFmtId="164" fontId="38" fillId="20" borderId="10" xfId="47" applyNumberFormat="1" applyFont="1" applyFill="1" applyBorder="1" applyAlignment="1" applyProtection="1">
      <alignment horizontal="center" vertical="center"/>
      <protection/>
    </xf>
    <xf numFmtId="164" fontId="38" fillId="20" borderId="10" xfId="47" applyNumberFormat="1" applyFont="1" applyFill="1" applyBorder="1" applyAlignment="1" applyProtection="1">
      <alignment horizontal="center" vertical="center"/>
      <protection locked="0"/>
    </xf>
    <xf numFmtId="0" fontId="56" fillId="20" borderId="10" xfId="0" applyFont="1" applyFill="1" applyBorder="1" applyAlignment="1" applyProtection="1">
      <alignment horizontal="center" vertical="center" wrapText="1"/>
      <protection/>
    </xf>
    <xf numFmtId="0" fontId="56" fillId="20" borderId="0" xfId="0" applyFont="1" applyFill="1" applyAlignment="1" applyProtection="1">
      <alignment horizontal="center" vertical="center"/>
      <protection/>
    </xf>
    <xf numFmtId="0" fontId="57" fillId="20" borderId="0" xfId="0" applyFont="1" applyFill="1" applyAlignment="1" applyProtection="1">
      <alignment horizontal="center"/>
      <protection/>
    </xf>
    <xf numFmtId="0" fontId="0" fillId="20" borderId="0" xfId="0" applyFont="1" applyFill="1" applyBorder="1" applyAlignment="1">
      <alignment/>
    </xf>
    <xf numFmtId="164" fontId="0" fillId="20" borderId="0" xfId="0" applyNumberFormat="1" applyFont="1" applyFill="1" applyBorder="1" applyAlignment="1">
      <alignment/>
    </xf>
    <xf numFmtId="0" fontId="0" fillId="20" borderId="0" xfId="0" applyFont="1" applyFill="1" applyBorder="1" applyAlignment="1">
      <alignment horizontal="center"/>
    </xf>
    <xf numFmtId="0" fontId="59" fillId="36" borderId="10" xfId="0" applyFont="1" applyFill="1" applyBorder="1" applyAlignment="1" applyProtection="1">
      <alignment horizontal="center" vertical="center"/>
      <protection locked="0"/>
    </xf>
    <xf numFmtId="0" fontId="67" fillId="20" borderId="0" xfId="0" applyFont="1" applyFill="1" applyAlignment="1" applyProtection="1">
      <alignment/>
      <protection/>
    </xf>
    <xf numFmtId="0" fontId="0" fillId="20" borderId="14" xfId="0" applyFont="1" applyFill="1" applyBorder="1" applyAlignment="1">
      <alignment/>
    </xf>
    <xf numFmtId="0" fontId="60" fillId="37" borderId="17" xfId="66" applyFont="1" applyFill="1" applyBorder="1" applyAlignment="1" applyProtection="1">
      <alignment horizontal="center" vertical="center" wrapText="1"/>
      <protection/>
    </xf>
    <xf numFmtId="0" fontId="59" fillId="36" borderId="0" xfId="0" applyFont="1" applyFill="1" applyAlignment="1" applyProtection="1">
      <alignment/>
      <protection/>
    </xf>
    <xf numFmtId="0" fontId="59" fillId="36" borderId="14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8" xfId="67"/>
    <cellStyle name="Normal_Sheet1" xfId="68"/>
    <cellStyle name="Normal_Sheet1_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638175</xdr:colOff>
      <xdr:row>5</xdr:row>
      <xdr:rowOff>0</xdr:rowOff>
    </xdr:from>
    <xdr:ext cx="2933700" cy="1323975"/>
    <xdr:sp>
      <xdr:nvSpPr>
        <xdr:cNvPr id="1" name="Rectangle 2"/>
        <xdr:cNvSpPr>
          <a:spLocks/>
        </xdr:cNvSpPr>
      </xdr:nvSpPr>
      <xdr:spPr>
        <a:xfrm rot="20191721">
          <a:off x="11877675" y="5410200"/>
          <a:ext cx="29337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104775</xdr:colOff>
      <xdr:row>10</xdr:row>
      <xdr:rowOff>0</xdr:rowOff>
    </xdr:from>
    <xdr:ext cx="1219200" cy="971550"/>
    <xdr:sp>
      <xdr:nvSpPr>
        <xdr:cNvPr id="2" name="Rectangle 3"/>
        <xdr:cNvSpPr>
          <a:spLocks/>
        </xdr:cNvSpPr>
      </xdr:nvSpPr>
      <xdr:spPr>
        <a:xfrm rot="19178763" flipH="1">
          <a:off x="13411200" y="9667875"/>
          <a:ext cx="1219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800100</xdr:colOff>
      <xdr:row>10</xdr:row>
      <xdr:rowOff>0</xdr:rowOff>
    </xdr:from>
    <xdr:ext cx="4267200" cy="952500"/>
    <xdr:sp>
      <xdr:nvSpPr>
        <xdr:cNvPr id="3" name="Rectangle 5"/>
        <xdr:cNvSpPr>
          <a:spLocks/>
        </xdr:cNvSpPr>
      </xdr:nvSpPr>
      <xdr:spPr>
        <a:xfrm rot="19676068">
          <a:off x="11029950" y="9667875"/>
          <a:ext cx="4267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104775</xdr:colOff>
      <xdr:row>10</xdr:row>
      <xdr:rowOff>0</xdr:rowOff>
    </xdr:from>
    <xdr:ext cx="1219200" cy="981075"/>
    <xdr:sp>
      <xdr:nvSpPr>
        <xdr:cNvPr id="4" name="Rectangle 3"/>
        <xdr:cNvSpPr>
          <a:spLocks/>
        </xdr:cNvSpPr>
      </xdr:nvSpPr>
      <xdr:spPr>
        <a:xfrm rot="19178763" flipH="1">
          <a:off x="13411200" y="9667875"/>
          <a:ext cx="1219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104775</xdr:colOff>
      <xdr:row>10</xdr:row>
      <xdr:rowOff>0</xdr:rowOff>
    </xdr:from>
    <xdr:ext cx="1219200" cy="971550"/>
    <xdr:sp>
      <xdr:nvSpPr>
        <xdr:cNvPr id="5" name="Rectangle 8"/>
        <xdr:cNvSpPr>
          <a:spLocks/>
        </xdr:cNvSpPr>
      </xdr:nvSpPr>
      <xdr:spPr>
        <a:xfrm rot="19178763" flipH="1">
          <a:off x="13411200" y="9667875"/>
          <a:ext cx="1219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200025</xdr:colOff>
      <xdr:row>7</xdr:row>
      <xdr:rowOff>1238250</xdr:rowOff>
    </xdr:from>
    <xdr:ext cx="3886200" cy="1152525"/>
    <xdr:sp>
      <xdr:nvSpPr>
        <xdr:cNvPr id="1" name="Rectangle 2"/>
        <xdr:cNvSpPr>
          <a:spLocks/>
        </xdr:cNvSpPr>
      </xdr:nvSpPr>
      <xdr:spPr>
        <a:xfrm rot="18926623">
          <a:off x="13782675" y="9267825"/>
          <a:ext cx="388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1152525</xdr:colOff>
      <xdr:row>13</xdr:row>
      <xdr:rowOff>57150</xdr:rowOff>
    </xdr:from>
    <xdr:ext cx="1219200" cy="4705350"/>
    <xdr:sp>
      <xdr:nvSpPr>
        <xdr:cNvPr id="2" name="Rectangle 3"/>
        <xdr:cNvSpPr>
          <a:spLocks/>
        </xdr:cNvSpPr>
      </xdr:nvSpPr>
      <xdr:spPr>
        <a:xfrm rot="18747985">
          <a:off x="14735175" y="13401675"/>
          <a:ext cx="1219200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200025</xdr:colOff>
      <xdr:row>7</xdr:row>
      <xdr:rowOff>0</xdr:rowOff>
    </xdr:from>
    <xdr:ext cx="3886200" cy="942975"/>
    <xdr:sp>
      <xdr:nvSpPr>
        <xdr:cNvPr id="3" name="Rectangle 4"/>
        <xdr:cNvSpPr>
          <a:spLocks/>
        </xdr:cNvSpPr>
      </xdr:nvSpPr>
      <xdr:spPr>
        <a:xfrm rot="18926623">
          <a:off x="13782675" y="8029575"/>
          <a:ext cx="388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200025</xdr:colOff>
      <xdr:row>7</xdr:row>
      <xdr:rowOff>0</xdr:rowOff>
    </xdr:from>
    <xdr:ext cx="3886200" cy="942975"/>
    <xdr:sp>
      <xdr:nvSpPr>
        <xdr:cNvPr id="4" name="Rectangle 5"/>
        <xdr:cNvSpPr>
          <a:spLocks/>
        </xdr:cNvSpPr>
      </xdr:nvSpPr>
      <xdr:spPr>
        <a:xfrm rot="18926623">
          <a:off x="13782675" y="8029575"/>
          <a:ext cx="388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676275</xdr:colOff>
      <xdr:row>4</xdr:row>
      <xdr:rowOff>0</xdr:rowOff>
    </xdr:from>
    <xdr:ext cx="2486025" cy="1390650"/>
    <xdr:sp>
      <xdr:nvSpPr>
        <xdr:cNvPr id="1" name="Rectangle 1"/>
        <xdr:cNvSpPr>
          <a:spLocks/>
        </xdr:cNvSpPr>
      </xdr:nvSpPr>
      <xdr:spPr>
        <a:xfrm rot="19805181">
          <a:off x="8496300" y="4162425"/>
          <a:ext cx="24860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2324100" cy="1390650"/>
    <xdr:sp>
      <xdr:nvSpPr>
        <xdr:cNvPr id="2" name="Rectangle 2"/>
        <xdr:cNvSpPr>
          <a:spLocks/>
        </xdr:cNvSpPr>
      </xdr:nvSpPr>
      <xdr:spPr>
        <a:xfrm rot="19805181">
          <a:off x="8667750" y="4162425"/>
          <a:ext cx="23241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676275</xdr:colOff>
      <xdr:row>4</xdr:row>
      <xdr:rowOff>0</xdr:rowOff>
    </xdr:from>
    <xdr:ext cx="2486025" cy="1390650"/>
    <xdr:sp>
      <xdr:nvSpPr>
        <xdr:cNvPr id="3" name="Rectangle 3"/>
        <xdr:cNvSpPr>
          <a:spLocks/>
        </xdr:cNvSpPr>
      </xdr:nvSpPr>
      <xdr:spPr>
        <a:xfrm rot="19805181">
          <a:off x="8496300" y="4162425"/>
          <a:ext cx="24860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zoomScale="80" zoomScaleNormal="80" zoomScalePageLayoutView="80" workbookViewId="0" topLeftCell="A4">
      <selection activeCell="R10" sqref="R10"/>
    </sheetView>
  </sheetViews>
  <sheetFormatPr defaultColWidth="9.140625" defaultRowHeight="15"/>
  <cols>
    <col min="1" max="1" width="11.00390625" style="25" customWidth="1"/>
    <col min="2" max="2" width="11.8515625" style="24" customWidth="1"/>
    <col min="3" max="3" width="11.421875" style="1" customWidth="1"/>
    <col min="4" max="4" width="49.8515625" style="1" customWidth="1"/>
    <col min="5" max="5" width="49.28125" style="1" customWidth="1"/>
    <col min="6" max="6" width="20.00390625" style="1" customWidth="1"/>
    <col min="7" max="7" width="15.140625" style="1" customWidth="1"/>
    <col min="8" max="8" width="31.00390625" style="1" customWidth="1"/>
    <col min="9" max="9" width="17.140625" style="1" customWidth="1"/>
    <col min="10" max="10" width="12.57421875" style="1" customWidth="1"/>
    <col min="11" max="11" width="11.7109375" style="1" customWidth="1"/>
    <col min="12" max="12" width="10.8515625" style="1" customWidth="1"/>
    <col min="13" max="13" width="16.57421875" style="1" customWidth="1"/>
    <col min="14" max="14" width="14.7109375" style="1" customWidth="1"/>
    <col min="15" max="16" width="16.8515625" style="1" customWidth="1"/>
    <col min="17" max="17" width="14.57421875" style="1" customWidth="1"/>
    <col min="18" max="18" width="14.140625" style="1" customWidth="1"/>
    <col min="19" max="16384" width="9.140625" style="1" customWidth="1"/>
  </cols>
  <sheetData>
    <row r="1" spans="1:18" ht="70.5" customHeight="1">
      <c r="A1" s="75" t="s">
        <v>1</v>
      </c>
      <c r="B1" s="75" t="s">
        <v>69</v>
      </c>
      <c r="C1" s="75" t="s">
        <v>2</v>
      </c>
      <c r="D1" s="75" t="s">
        <v>3</v>
      </c>
      <c r="E1" s="83" t="s">
        <v>38</v>
      </c>
      <c r="F1" s="75" t="s">
        <v>27</v>
      </c>
      <c r="G1" s="75" t="s">
        <v>25</v>
      </c>
      <c r="H1" s="75" t="s">
        <v>26</v>
      </c>
      <c r="I1" s="83" t="s">
        <v>39</v>
      </c>
      <c r="J1" s="75" t="s">
        <v>4</v>
      </c>
      <c r="K1" s="75" t="s">
        <v>5</v>
      </c>
      <c r="L1" s="75" t="s">
        <v>6</v>
      </c>
      <c r="M1" s="75" t="s">
        <v>30</v>
      </c>
      <c r="N1" s="75" t="s">
        <v>7</v>
      </c>
      <c r="O1" s="75" t="s">
        <v>29</v>
      </c>
      <c r="P1" s="75" t="s">
        <v>42</v>
      </c>
      <c r="Q1" s="75" t="s">
        <v>37</v>
      </c>
      <c r="R1" s="155" t="s">
        <v>86</v>
      </c>
    </row>
    <row r="2" spans="1:18" ht="24.75" customHeight="1">
      <c r="A2" s="84" t="s">
        <v>9</v>
      </c>
      <c r="B2" s="85" t="s">
        <v>10</v>
      </c>
      <c r="C2" s="84" t="s">
        <v>11</v>
      </c>
      <c r="D2" s="84" t="s">
        <v>12</v>
      </c>
      <c r="E2" s="84" t="s">
        <v>13</v>
      </c>
      <c r="F2" s="84" t="s">
        <v>14</v>
      </c>
      <c r="G2" s="84" t="s">
        <v>15</v>
      </c>
      <c r="H2" s="84" t="s">
        <v>16</v>
      </c>
      <c r="I2" s="84" t="s">
        <v>17</v>
      </c>
      <c r="J2" s="84" t="s">
        <v>18</v>
      </c>
      <c r="K2" s="84" t="s">
        <v>19</v>
      </c>
      <c r="L2" s="84" t="s">
        <v>20</v>
      </c>
      <c r="M2" s="84" t="s">
        <v>21</v>
      </c>
      <c r="N2" s="84" t="s">
        <v>22</v>
      </c>
      <c r="O2" s="84" t="s">
        <v>23</v>
      </c>
      <c r="P2" s="84" t="s">
        <v>36</v>
      </c>
      <c r="Q2" s="84" t="s">
        <v>41</v>
      </c>
      <c r="R2" s="124"/>
    </row>
    <row r="3" spans="1:17" ht="168.75" customHeight="1">
      <c r="A3" s="18"/>
      <c r="B3" s="23"/>
      <c r="C3" s="18"/>
      <c r="D3" s="19" t="s">
        <v>28</v>
      </c>
      <c r="E3" s="20" t="s">
        <v>31</v>
      </c>
      <c r="F3" s="21"/>
      <c r="G3" s="87" t="s">
        <v>32</v>
      </c>
      <c r="H3" s="17" t="s">
        <v>35</v>
      </c>
      <c r="I3" s="22"/>
      <c r="J3" s="22"/>
      <c r="K3" s="22"/>
      <c r="L3" s="22"/>
      <c r="M3" s="22"/>
      <c r="N3" s="22"/>
      <c r="O3" s="22"/>
      <c r="P3" s="22"/>
      <c r="Q3" s="22"/>
    </row>
    <row r="4" spans="1:18" s="11" customFormat="1" ht="142.5" customHeight="1">
      <c r="A4" s="133">
        <v>1149</v>
      </c>
      <c r="B4" s="126">
        <v>45000</v>
      </c>
      <c r="C4" s="134" t="s">
        <v>0</v>
      </c>
      <c r="D4" s="135" t="s">
        <v>54</v>
      </c>
      <c r="E4" s="134" t="s">
        <v>71</v>
      </c>
      <c r="F4" s="129" t="s">
        <v>72</v>
      </c>
      <c r="G4" s="129" t="s">
        <v>72</v>
      </c>
      <c r="H4" s="129" t="s">
        <v>72</v>
      </c>
      <c r="I4" s="129" t="s">
        <v>72</v>
      </c>
      <c r="J4" s="129" t="s">
        <v>72</v>
      </c>
      <c r="K4" s="129" t="s">
        <v>72</v>
      </c>
      <c r="L4" s="129" t="s">
        <v>72</v>
      </c>
      <c r="M4" s="136" t="e">
        <f>B4/K4</f>
        <v>#VALUE!</v>
      </c>
      <c r="N4" s="137" t="e">
        <f>SUM(L4/K4)</f>
        <v>#VALUE!</v>
      </c>
      <c r="O4" s="138" t="e">
        <f>B4*N4</f>
        <v>#VALUE!</v>
      </c>
      <c r="P4" s="139"/>
      <c r="Q4" s="152" t="s">
        <v>85</v>
      </c>
      <c r="R4" s="152" t="s">
        <v>85</v>
      </c>
    </row>
    <row r="5" spans="1:18" s="11" customFormat="1" ht="19.5" customHeight="1">
      <c r="A5" s="140"/>
      <c r="B5" s="105"/>
      <c r="C5" s="141"/>
      <c r="D5" s="107"/>
      <c r="E5" s="141"/>
      <c r="F5" s="110"/>
      <c r="G5" s="110"/>
      <c r="H5" s="110"/>
      <c r="I5" s="110"/>
      <c r="J5" s="110"/>
      <c r="K5" s="110"/>
      <c r="L5" s="110"/>
      <c r="M5" s="142"/>
      <c r="N5" s="143"/>
      <c r="O5" s="144"/>
      <c r="P5" s="145"/>
      <c r="Q5" s="111"/>
      <c r="R5" s="153"/>
    </row>
    <row r="6" spans="1:18" ht="103.5" customHeight="1">
      <c r="A6" s="10">
        <v>1191</v>
      </c>
      <c r="B6" s="30">
        <v>40000</v>
      </c>
      <c r="C6" s="5" t="s">
        <v>0</v>
      </c>
      <c r="D6" s="9" t="s">
        <v>48</v>
      </c>
      <c r="E6" s="5" t="s">
        <v>33</v>
      </c>
      <c r="F6" s="13" t="s">
        <v>81</v>
      </c>
      <c r="G6" s="13" t="s">
        <v>82</v>
      </c>
      <c r="H6" s="89" t="s">
        <v>83</v>
      </c>
      <c r="I6" s="90">
        <v>42212</v>
      </c>
      <c r="J6" s="90">
        <v>70</v>
      </c>
      <c r="K6" s="90">
        <v>70</v>
      </c>
      <c r="L6" s="6">
        <v>13.52</v>
      </c>
      <c r="M6" s="15">
        <f>B6/K6</f>
        <v>571.4285714285714</v>
      </c>
      <c r="N6" s="7">
        <f>SUM(L6/K6)</f>
        <v>0.19314285714285714</v>
      </c>
      <c r="O6" s="8">
        <f>B6*N6</f>
        <v>7725.714285714285</v>
      </c>
      <c r="P6" s="6" t="s">
        <v>84</v>
      </c>
      <c r="Q6" s="14">
        <v>1</v>
      </c>
      <c r="R6" s="156" t="s">
        <v>87</v>
      </c>
    </row>
    <row r="7" spans="1:18" ht="19.5" customHeight="1">
      <c r="A7" s="146"/>
      <c r="B7" s="105"/>
      <c r="C7" s="106"/>
      <c r="D7" s="104"/>
      <c r="E7" s="106"/>
      <c r="F7" s="110"/>
      <c r="G7" s="110"/>
      <c r="H7" s="120"/>
      <c r="I7" s="121"/>
      <c r="J7" s="121"/>
      <c r="K7" s="121"/>
      <c r="L7" s="122"/>
      <c r="M7" s="113"/>
      <c r="N7" s="114"/>
      <c r="O7" s="115"/>
      <c r="P7" s="122"/>
      <c r="Q7" s="111"/>
      <c r="R7" s="124"/>
    </row>
    <row r="8" spans="1:18" ht="96" customHeight="1">
      <c r="A8" s="10">
        <v>1195</v>
      </c>
      <c r="B8" s="30">
        <v>45000</v>
      </c>
      <c r="C8" s="5" t="s">
        <v>0</v>
      </c>
      <c r="D8" s="9" t="s">
        <v>55</v>
      </c>
      <c r="E8" s="5" t="s">
        <v>43</v>
      </c>
      <c r="F8" s="13" t="s">
        <v>81</v>
      </c>
      <c r="G8" s="13" t="s">
        <v>82</v>
      </c>
      <c r="H8" s="89" t="s">
        <v>83</v>
      </c>
      <c r="I8" s="90">
        <v>42215</v>
      </c>
      <c r="J8" s="90">
        <v>70</v>
      </c>
      <c r="K8" s="90">
        <v>70</v>
      </c>
      <c r="L8" s="6">
        <v>13.33</v>
      </c>
      <c r="M8" s="15">
        <f>B8/K8</f>
        <v>642.8571428571429</v>
      </c>
      <c r="N8" s="7">
        <f>SUM(L8/K8)</f>
        <v>0.19042857142857142</v>
      </c>
      <c r="O8" s="8">
        <f>B8*N8</f>
        <v>8569.285714285714</v>
      </c>
      <c r="P8" s="6" t="s">
        <v>84</v>
      </c>
      <c r="Q8" s="14">
        <v>1</v>
      </c>
      <c r="R8" s="156" t="s">
        <v>87</v>
      </c>
    </row>
    <row r="9" spans="1:18" ht="19.5" customHeight="1">
      <c r="A9" s="124"/>
      <c r="B9" s="146"/>
      <c r="C9" s="106"/>
      <c r="D9" s="104"/>
      <c r="E9" s="106"/>
      <c r="F9" s="110"/>
      <c r="G9" s="110"/>
      <c r="H9" s="120"/>
      <c r="I9" s="121"/>
      <c r="J9" s="121"/>
      <c r="K9" s="121"/>
      <c r="L9" s="122"/>
      <c r="M9" s="113"/>
      <c r="N9" s="114"/>
      <c r="O9" s="115"/>
      <c r="P9" s="122"/>
      <c r="Q9" s="111"/>
      <c r="R9" s="124"/>
    </row>
    <row r="10" spans="1:18" ht="96.75" customHeight="1">
      <c r="A10" s="10">
        <v>1197</v>
      </c>
      <c r="B10" s="30">
        <v>42000</v>
      </c>
      <c r="C10" s="5" t="s">
        <v>0</v>
      </c>
      <c r="D10" s="9" t="s">
        <v>56</v>
      </c>
      <c r="E10" s="5" t="s">
        <v>34</v>
      </c>
      <c r="F10" s="13" t="s">
        <v>81</v>
      </c>
      <c r="G10" s="13" t="s">
        <v>82</v>
      </c>
      <c r="H10" s="89" t="s">
        <v>83</v>
      </c>
      <c r="I10" s="91">
        <v>42213</v>
      </c>
      <c r="J10" s="90">
        <v>70</v>
      </c>
      <c r="K10" s="90">
        <v>70</v>
      </c>
      <c r="L10" s="6">
        <v>15.2</v>
      </c>
      <c r="M10" s="15">
        <f>B10/K10</f>
        <v>600</v>
      </c>
      <c r="N10" s="7">
        <f>SUM(L10/K10)</f>
        <v>0.21714285714285714</v>
      </c>
      <c r="O10" s="8">
        <f>B10*N10</f>
        <v>9120</v>
      </c>
      <c r="P10" s="6" t="s">
        <v>84</v>
      </c>
      <c r="Q10" s="14">
        <v>1</v>
      </c>
      <c r="R10" s="156" t="s">
        <v>87</v>
      </c>
    </row>
    <row r="11" spans="1:18" ht="15">
      <c r="A11" s="147"/>
      <c r="B11" s="148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ht="15"/>
    <row r="13" ht="15"/>
    <row r="14" ht="15"/>
    <row r="15" ht="15"/>
  </sheetData>
  <sheetProtection selectLockedCells="1"/>
  <conditionalFormatting sqref="E6:E7"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F4:F5">
    <cfRule type="colorScale" priority="704" dxfId="0">
      <colorScale>
        <cfvo type="min" val="0"/>
        <cfvo type="max"/>
        <color rgb="FFFF7128"/>
        <color rgb="FFFFEF9C"/>
      </colorScale>
    </cfRule>
  </conditionalFormatting>
  <conditionalFormatting sqref="G4:J5"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K4:L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G6:G7">
    <cfRule type="colorScale" priority="1" dxfId="0">
      <colorScale>
        <cfvo type="min" val="0"/>
        <cfvo type="max"/>
        <color rgb="FFFF7128"/>
        <color rgb="FFFFEF9C"/>
      </colorScale>
    </cfRule>
  </conditionalFormatting>
  <conditionalFormatting sqref="F6:F7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G8:G10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F8:F10">
    <cfRule type="colorScale" priority="4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5" scale="48" r:id="rId2"/>
  <headerFooter>
    <oddHeader>&amp;CShelby County Board of Education (SCBE)
2021 Summer Feeding Commercial Food Items Bid
Frozen-Servings &amp;RPage &amp;P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80" zoomScaleNormal="80" zoomScalePageLayoutView="80" workbookViewId="0" topLeftCell="E8">
      <selection activeCell="M20" sqref="M20"/>
    </sheetView>
  </sheetViews>
  <sheetFormatPr defaultColWidth="9.140625" defaultRowHeight="15"/>
  <cols>
    <col min="1" max="1" width="10.00390625" style="1" customWidth="1"/>
    <col min="2" max="2" width="12.421875" style="28" customWidth="1"/>
    <col min="3" max="3" width="12.28125" style="1" customWidth="1"/>
    <col min="4" max="4" width="48.140625" style="1" customWidth="1"/>
    <col min="5" max="5" width="44.421875" style="1" customWidth="1"/>
    <col min="6" max="6" width="22.8515625" style="1" customWidth="1"/>
    <col min="7" max="7" width="14.8515625" style="1" customWidth="1"/>
    <col min="8" max="8" width="38.7109375" style="1" customWidth="1"/>
    <col min="9" max="9" width="22.57421875" style="1" customWidth="1"/>
    <col min="10" max="10" width="12.00390625" style="1" customWidth="1"/>
    <col min="11" max="11" width="11.7109375" style="1" customWidth="1"/>
    <col min="12" max="12" width="10.8515625" style="1" customWidth="1"/>
    <col min="13" max="13" width="16.57421875" style="1" customWidth="1"/>
    <col min="14" max="14" width="14.7109375" style="1" customWidth="1"/>
    <col min="15" max="15" width="16.8515625" style="1" customWidth="1"/>
    <col min="16" max="16" width="14.8515625" style="73" customWidth="1"/>
    <col min="17" max="17" width="15.7109375" style="1" customWidth="1"/>
    <col min="18" max="18" width="22.8515625" style="1" customWidth="1"/>
    <col min="19" max="16384" width="9.140625" style="1" customWidth="1"/>
  </cols>
  <sheetData>
    <row r="1" spans="1:18" ht="74.25" customHeight="1">
      <c r="A1" s="75" t="s">
        <v>1</v>
      </c>
      <c r="B1" s="75" t="s">
        <v>69</v>
      </c>
      <c r="C1" s="75" t="s">
        <v>2</v>
      </c>
      <c r="D1" s="75" t="s">
        <v>3</v>
      </c>
      <c r="E1" s="83" t="s">
        <v>40</v>
      </c>
      <c r="F1" s="75" t="s">
        <v>27</v>
      </c>
      <c r="G1" s="75" t="s">
        <v>25</v>
      </c>
      <c r="H1" s="75" t="s">
        <v>26</v>
      </c>
      <c r="I1" s="83" t="s">
        <v>39</v>
      </c>
      <c r="J1" s="75" t="s">
        <v>4</v>
      </c>
      <c r="K1" s="75" t="s">
        <v>5</v>
      </c>
      <c r="L1" s="75" t="s">
        <v>6</v>
      </c>
      <c r="M1" s="75" t="s">
        <v>24</v>
      </c>
      <c r="N1" s="75" t="s">
        <v>7</v>
      </c>
      <c r="O1" s="75" t="s">
        <v>8</v>
      </c>
      <c r="P1" s="75" t="s">
        <v>42</v>
      </c>
      <c r="Q1" s="75" t="s">
        <v>37</v>
      </c>
      <c r="R1" s="155" t="s">
        <v>86</v>
      </c>
    </row>
    <row r="2" spans="1:18" ht="29.25" customHeight="1">
      <c r="A2" s="84" t="s">
        <v>9</v>
      </c>
      <c r="B2" s="85" t="s">
        <v>10</v>
      </c>
      <c r="C2" s="84" t="s">
        <v>11</v>
      </c>
      <c r="D2" s="84" t="s">
        <v>12</v>
      </c>
      <c r="E2" s="84" t="s">
        <v>13</v>
      </c>
      <c r="F2" s="84" t="s">
        <v>14</v>
      </c>
      <c r="G2" s="84" t="s">
        <v>15</v>
      </c>
      <c r="H2" s="84" t="s">
        <v>16</v>
      </c>
      <c r="I2" s="84" t="s">
        <v>17</v>
      </c>
      <c r="J2" s="84" t="s">
        <v>18</v>
      </c>
      <c r="K2" s="84" t="s">
        <v>19</v>
      </c>
      <c r="L2" s="84" t="s">
        <v>20</v>
      </c>
      <c r="M2" s="84" t="s">
        <v>21</v>
      </c>
      <c r="N2" s="84" t="s">
        <v>22</v>
      </c>
      <c r="O2" s="84" t="s">
        <v>23</v>
      </c>
      <c r="P2" s="86" t="s">
        <v>36</v>
      </c>
      <c r="Q2" s="84" t="s">
        <v>41</v>
      </c>
      <c r="R2" s="124"/>
    </row>
    <row r="3" spans="1:18" ht="138.75" customHeight="1">
      <c r="A3" s="2"/>
      <c r="B3" s="26"/>
      <c r="C3" s="2"/>
      <c r="D3" s="3" t="s">
        <v>28</v>
      </c>
      <c r="E3" s="16" t="s">
        <v>31</v>
      </c>
      <c r="F3" s="62"/>
      <c r="G3" s="88" t="s">
        <v>32</v>
      </c>
      <c r="H3" s="17" t="s">
        <v>35</v>
      </c>
      <c r="I3" s="4"/>
      <c r="J3" s="4"/>
      <c r="K3" s="4"/>
      <c r="L3" s="4"/>
      <c r="M3" s="4"/>
      <c r="N3" s="4"/>
      <c r="O3" s="4"/>
      <c r="P3" s="71"/>
      <c r="Q3" s="22"/>
      <c r="R3" s="4"/>
    </row>
    <row r="4" spans="1:18" ht="132.75" customHeight="1">
      <c r="A4" s="45">
        <v>1145</v>
      </c>
      <c r="B4" s="41">
        <v>64800</v>
      </c>
      <c r="C4" s="33" t="s">
        <v>0</v>
      </c>
      <c r="D4" s="42" t="s">
        <v>66</v>
      </c>
      <c r="E4" s="12" t="s">
        <v>65</v>
      </c>
      <c r="F4" s="43" t="s">
        <v>73</v>
      </c>
      <c r="G4" s="34" t="s">
        <v>74</v>
      </c>
      <c r="H4" s="40" t="s">
        <v>75</v>
      </c>
      <c r="I4" s="40">
        <v>3053</v>
      </c>
      <c r="J4" s="40" t="s">
        <v>76</v>
      </c>
      <c r="K4" s="40">
        <v>36</v>
      </c>
      <c r="L4" s="40">
        <v>16.84</v>
      </c>
      <c r="M4" s="36">
        <v>1800</v>
      </c>
      <c r="N4" s="37">
        <v>0.4677</v>
      </c>
      <c r="O4" s="38">
        <v>30312</v>
      </c>
      <c r="P4" s="72"/>
      <c r="Q4" s="14" t="s">
        <v>77</v>
      </c>
      <c r="R4" s="156" t="s">
        <v>87</v>
      </c>
    </row>
    <row r="5" spans="1:18" ht="132.75" customHeight="1">
      <c r="A5" s="92"/>
      <c r="B5" s="93"/>
      <c r="C5" s="94"/>
      <c r="D5" s="95"/>
      <c r="E5" s="96"/>
      <c r="F5" s="97"/>
      <c r="G5" s="98"/>
      <c r="H5" s="99"/>
      <c r="I5" s="99"/>
      <c r="J5" s="99"/>
      <c r="K5" s="99"/>
      <c r="L5" s="99"/>
      <c r="M5" s="100"/>
      <c r="N5" s="101"/>
      <c r="O5" s="102"/>
      <c r="P5" s="103"/>
      <c r="Q5" s="99"/>
      <c r="R5" s="124"/>
    </row>
    <row r="6" spans="1:18" ht="105" customHeight="1">
      <c r="A6" s="31">
        <v>1196</v>
      </c>
      <c r="B6" s="32">
        <v>35000</v>
      </c>
      <c r="C6" s="33" t="s">
        <v>0</v>
      </c>
      <c r="D6" s="44" t="s">
        <v>52</v>
      </c>
      <c r="E6" s="12" t="s">
        <v>44</v>
      </c>
      <c r="F6" s="13" t="s">
        <v>78</v>
      </c>
      <c r="G6" s="13"/>
      <c r="H6" s="13" t="s">
        <v>78</v>
      </c>
      <c r="I6" s="13">
        <v>86001</v>
      </c>
      <c r="J6" s="13">
        <v>40</v>
      </c>
      <c r="K6" s="13">
        <v>40</v>
      </c>
      <c r="L6" s="13">
        <v>6.4</v>
      </c>
      <c r="M6" s="13">
        <v>875</v>
      </c>
      <c r="N6" s="13">
        <v>0.16</v>
      </c>
      <c r="O6" s="38">
        <v>5600</v>
      </c>
      <c r="P6" s="72" t="s">
        <v>79</v>
      </c>
      <c r="Q6" s="14" t="s">
        <v>80</v>
      </c>
      <c r="R6" s="156" t="s">
        <v>87</v>
      </c>
    </row>
    <row r="7" spans="1:18" ht="19.5" customHeight="1">
      <c r="A7" s="104"/>
      <c r="B7" s="105"/>
      <c r="C7" s="106"/>
      <c r="D7" s="107"/>
      <c r="E7" s="108"/>
      <c r="F7" s="109"/>
      <c r="G7" s="110"/>
      <c r="H7" s="111"/>
      <c r="I7" s="111"/>
      <c r="J7" s="111"/>
      <c r="K7" s="111"/>
      <c r="L7" s="112"/>
      <c r="M7" s="113"/>
      <c r="N7" s="114"/>
      <c r="O7" s="115"/>
      <c r="P7" s="116"/>
      <c r="Q7" s="111"/>
      <c r="R7" s="124"/>
    </row>
    <row r="8" spans="1:18" ht="162" customHeight="1">
      <c r="A8" s="74">
        <v>1313</v>
      </c>
      <c r="B8" s="126">
        <v>36000</v>
      </c>
      <c r="C8" s="127" t="s">
        <v>0</v>
      </c>
      <c r="D8" s="128" t="s">
        <v>67</v>
      </c>
      <c r="E8" s="127" t="s">
        <v>70</v>
      </c>
      <c r="F8" s="129" t="s">
        <v>72</v>
      </c>
      <c r="G8" s="129" t="s">
        <v>72</v>
      </c>
      <c r="H8" s="129" t="s">
        <v>72</v>
      </c>
      <c r="I8" s="129" t="s">
        <v>72</v>
      </c>
      <c r="J8" s="129" t="s">
        <v>72</v>
      </c>
      <c r="K8" s="129" t="s">
        <v>72</v>
      </c>
      <c r="L8" s="129" t="s">
        <v>72</v>
      </c>
      <c r="M8" s="129" t="s">
        <v>72</v>
      </c>
      <c r="N8" s="129" t="s">
        <v>72</v>
      </c>
      <c r="O8" s="130" t="e">
        <f>B8*N8</f>
        <v>#VALUE!</v>
      </c>
      <c r="P8" s="131"/>
      <c r="Q8" s="132"/>
      <c r="R8" s="156" t="s">
        <v>85</v>
      </c>
    </row>
    <row r="9" spans="1:18" ht="19.5" customHeight="1">
      <c r="A9" s="117"/>
      <c r="B9" s="105"/>
      <c r="C9" s="106"/>
      <c r="D9" s="118"/>
      <c r="E9" s="106"/>
      <c r="F9" s="110"/>
      <c r="G9" s="110"/>
      <c r="H9" s="110"/>
      <c r="I9" s="110"/>
      <c r="J9" s="110"/>
      <c r="K9" s="110"/>
      <c r="L9" s="110"/>
      <c r="M9" s="110"/>
      <c r="N9" s="110"/>
      <c r="O9" s="115"/>
      <c r="P9" s="116"/>
      <c r="Q9" s="111"/>
      <c r="R9" s="124"/>
    </row>
    <row r="10" spans="1:18" ht="99" customHeight="1">
      <c r="A10" s="31">
        <v>1588</v>
      </c>
      <c r="B10" s="32">
        <v>35000</v>
      </c>
      <c r="C10" s="33" t="s">
        <v>0</v>
      </c>
      <c r="D10" s="29" t="s">
        <v>49</v>
      </c>
      <c r="E10" s="33" t="s">
        <v>45</v>
      </c>
      <c r="F10" s="13" t="s">
        <v>78</v>
      </c>
      <c r="G10" s="13"/>
      <c r="H10" s="13" t="s">
        <v>78</v>
      </c>
      <c r="I10" s="13">
        <v>86003</v>
      </c>
      <c r="J10" s="13">
        <v>40</v>
      </c>
      <c r="K10" s="13">
        <v>40</v>
      </c>
      <c r="L10" s="13">
        <v>6.4</v>
      </c>
      <c r="M10" s="13">
        <v>875</v>
      </c>
      <c r="N10" s="13">
        <v>0.16</v>
      </c>
      <c r="O10" s="38">
        <v>5600</v>
      </c>
      <c r="P10" s="72" t="s">
        <v>79</v>
      </c>
      <c r="Q10" s="14" t="s">
        <v>80</v>
      </c>
      <c r="R10" s="156" t="s">
        <v>87</v>
      </c>
    </row>
    <row r="11" spans="1:18" ht="19.5" customHeight="1">
      <c r="A11" s="104"/>
      <c r="B11" s="105"/>
      <c r="C11" s="106"/>
      <c r="D11" s="119"/>
      <c r="E11" s="106"/>
      <c r="F11" s="110"/>
      <c r="G11" s="110"/>
      <c r="H11" s="120"/>
      <c r="I11" s="121"/>
      <c r="J11" s="121"/>
      <c r="K11" s="121"/>
      <c r="L11" s="122"/>
      <c r="M11" s="113"/>
      <c r="N11" s="114"/>
      <c r="O11" s="115"/>
      <c r="P11" s="116"/>
      <c r="Q11" s="111"/>
      <c r="R11" s="124"/>
    </row>
    <row r="12" spans="1:18" ht="99" customHeight="1">
      <c r="A12" s="31">
        <v>1589</v>
      </c>
      <c r="B12" s="32">
        <v>35000</v>
      </c>
      <c r="C12" s="33" t="s">
        <v>0</v>
      </c>
      <c r="D12" s="29" t="s">
        <v>53</v>
      </c>
      <c r="E12" s="33" t="s">
        <v>46</v>
      </c>
      <c r="F12" s="13" t="s">
        <v>78</v>
      </c>
      <c r="G12" s="13"/>
      <c r="H12" s="13" t="s">
        <v>78</v>
      </c>
      <c r="I12" s="13">
        <v>86000</v>
      </c>
      <c r="J12" s="13">
        <v>40</v>
      </c>
      <c r="K12" s="13">
        <v>40</v>
      </c>
      <c r="L12" s="13">
        <v>6.4</v>
      </c>
      <c r="M12" s="13">
        <v>875</v>
      </c>
      <c r="N12" s="13">
        <v>0.16</v>
      </c>
      <c r="O12" s="38">
        <v>5600</v>
      </c>
      <c r="P12" s="72" t="s">
        <v>79</v>
      </c>
      <c r="Q12" s="14" t="s">
        <v>80</v>
      </c>
      <c r="R12" s="156" t="s">
        <v>87</v>
      </c>
    </row>
    <row r="13" spans="1:18" ht="19.5" customHeight="1">
      <c r="A13" s="104"/>
      <c r="B13" s="105"/>
      <c r="C13" s="106"/>
      <c r="D13" s="119"/>
      <c r="E13" s="106"/>
      <c r="F13" s="110"/>
      <c r="G13" s="110"/>
      <c r="H13" s="110"/>
      <c r="I13" s="110"/>
      <c r="J13" s="110"/>
      <c r="K13" s="110"/>
      <c r="L13" s="110"/>
      <c r="M13" s="110"/>
      <c r="N13" s="110"/>
      <c r="O13" s="115"/>
      <c r="P13" s="116"/>
      <c r="Q13" s="111"/>
      <c r="R13" s="124"/>
    </row>
    <row r="14" spans="1:18" ht="112.5" customHeight="1">
      <c r="A14" s="31">
        <v>1591</v>
      </c>
      <c r="B14" s="32">
        <v>35000</v>
      </c>
      <c r="C14" s="33" t="s">
        <v>0</v>
      </c>
      <c r="D14" s="29" t="s">
        <v>50</v>
      </c>
      <c r="E14" s="33" t="s">
        <v>47</v>
      </c>
      <c r="F14" s="13" t="s">
        <v>78</v>
      </c>
      <c r="G14" s="13"/>
      <c r="H14" s="13" t="s">
        <v>78</v>
      </c>
      <c r="I14" s="13">
        <v>86004</v>
      </c>
      <c r="J14" s="13">
        <v>40</v>
      </c>
      <c r="K14" s="13">
        <v>40</v>
      </c>
      <c r="L14" s="13">
        <v>6.4</v>
      </c>
      <c r="M14" s="13">
        <v>875</v>
      </c>
      <c r="N14" s="13">
        <v>0.16</v>
      </c>
      <c r="O14" s="38">
        <v>5600</v>
      </c>
      <c r="P14" s="35" t="s">
        <v>79</v>
      </c>
      <c r="Q14" s="14" t="s">
        <v>80</v>
      </c>
      <c r="R14" s="156" t="s">
        <v>87</v>
      </c>
    </row>
    <row r="15" spans="1:18" ht="15">
      <c r="A15" s="11"/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24"/>
      <c r="R15" s="124"/>
    </row>
    <row r="16" spans="1:15" ht="15">
      <c r="A16" s="11"/>
      <c r="B16" s="2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>
      <c r="A17" s="11"/>
      <c r="B17" s="2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>
      <c r="A18" s="11"/>
      <c r="B18" s="2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">
      <c r="A19" s="11"/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">
      <c r="A20" s="11"/>
      <c r="B20" s="2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>
      <c r="A21" s="11"/>
      <c r="B21" s="2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">
      <c r="A22" s="11"/>
      <c r="B22" s="27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">
      <c r="A23" s="11"/>
      <c r="B23" s="2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">
      <c r="A24" s="11"/>
      <c r="B24" s="2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1"/>
      <c r="B25" s="2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5" ht="15">
      <c r="A26" s="11"/>
      <c r="B26" s="27"/>
      <c r="C26" s="11"/>
      <c r="D26" s="11"/>
      <c r="E26" s="11"/>
    </row>
    <row r="27" spans="1:4" ht="15">
      <c r="A27" s="11"/>
      <c r="B27" s="27"/>
      <c r="C27" s="11"/>
      <c r="D27" s="11"/>
    </row>
    <row r="28" ht="15"/>
    <row r="29" ht="15"/>
    <row r="30" ht="15"/>
    <row r="31" ht="15"/>
  </sheetData>
  <sheetProtection selectLockedCells="1"/>
  <conditionalFormatting sqref="F6:L6"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F4:F5">
    <cfRule type="colorScale" priority="722" dxfId="0">
      <colorScale>
        <cfvo type="min" val="0"/>
        <cfvo type="max"/>
        <color rgb="FFFF7128"/>
        <color rgb="FFFFEF9C"/>
      </colorScale>
    </cfRule>
  </conditionalFormatting>
  <conditionalFormatting sqref="G4:G5">
    <cfRule type="colorScale" priority="724" dxfId="0">
      <colorScale>
        <cfvo type="min" val="0"/>
        <cfvo type="max"/>
        <color rgb="FFFF7128"/>
        <color rgb="FFFFEF9C"/>
      </colorScale>
    </cfRule>
  </conditionalFormatting>
  <conditionalFormatting sqref="G7">
    <cfRule type="colorScale" priority="725" dxfId="0">
      <colorScale>
        <cfvo type="min" val="0"/>
        <cfvo type="max"/>
        <color rgb="FFFF7128"/>
        <color rgb="FFFFEF9C"/>
      </colorScale>
    </cfRule>
  </conditionalFormatting>
  <conditionalFormatting sqref="F11">
    <cfRule type="colorScale" priority="729" dxfId="0">
      <colorScale>
        <cfvo type="min" val="0"/>
        <cfvo type="max"/>
        <color rgb="FFFF7128"/>
        <color rgb="FFFFEF9C"/>
      </colorScale>
    </cfRule>
  </conditionalFormatting>
  <conditionalFormatting sqref="G11">
    <cfRule type="colorScale" priority="730" dxfId="0">
      <colorScale>
        <cfvo type="min" val="0"/>
        <cfvo type="max"/>
        <color rgb="FFFF7128"/>
        <color rgb="FFFFEF9C"/>
      </colorScale>
    </cfRule>
  </conditionalFormatting>
  <conditionalFormatting sqref="F12:L14 F8:L10">
    <cfRule type="colorScale" priority="735" dxfId="0">
      <colorScale>
        <cfvo type="min" val="0"/>
        <cfvo type="max"/>
        <color rgb="FFFF7128"/>
        <color rgb="FFFFEF9C"/>
      </colorScale>
    </cfRule>
  </conditionalFormatting>
  <conditionalFormatting sqref="M12:N14 M6:N6 M8:N10">
    <cfRule type="colorScale" priority="737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7" right="0.7" top="0.75" bottom="0.75" header="0.3" footer="0.3"/>
  <pageSetup fitToHeight="0" fitToWidth="1" horizontalDpi="600" verticalDpi="600" orientation="landscape" paperSize="5" scale="47" r:id="rId2"/>
  <headerFooter>
    <oddHeader>&amp;C&amp;"-,Bold"&amp;14Shelby County Board of Education (SCBE)
2021 Summer Feeding Commercial Food Items Bid
Dry-Servings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PageLayoutView="0" workbookViewId="0" topLeftCell="A1">
      <selection activeCell="J16" sqref="J16"/>
    </sheetView>
  </sheetViews>
  <sheetFormatPr defaultColWidth="12.7109375" defaultRowHeight="15"/>
  <cols>
    <col min="1" max="1" width="11.7109375" style="46" customWidth="1"/>
    <col min="2" max="2" width="10.8515625" style="46" customWidth="1"/>
    <col min="3" max="3" width="29.28125" style="46" customWidth="1"/>
    <col min="4" max="4" width="19.57421875" style="46" customWidth="1"/>
    <col min="5" max="5" width="22.140625" style="46" customWidth="1"/>
    <col min="6" max="6" width="12.7109375" style="46" customWidth="1"/>
    <col min="7" max="7" width="11.00390625" style="46" customWidth="1"/>
    <col min="8" max="10" width="12.7109375" style="46" customWidth="1"/>
    <col min="11" max="11" width="12.7109375" style="48" customWidth="1"/>
    <col min="12" max="12" width="12.7109375" style="46" customWidth="1"/>
    <col min="13" max="13" width="12.7109375" style="48" customWidth="1"/>
    <col min="14" max="14" width="12.7109375" style="46" customWidth="1"/>
    <col min="15" max="15" width="12.7109375" style="49" customWidth="1"/>
    <col min="16" max="16384" width="12.7109375" style="46" customWidth="1"/>
  </cols>
  <sheetData>
    <row r="1" spans="1:19" s="76" customFormat="1" ht="93.75" customHeight="1">
      <c r="A1" s="50" t="s">
        <v>1</v>
      </c>
      <c r="B1" s="75" t="s">
        <v>69</v>
      </c>
      <c r="C1" s="50" t="s">
        <v>3</v>
      </c>
      <c r="D1" s="50" t="s">
        <v>57</v>
      </c>
      <c r="E1" s="50" t="s">
        <v>68</v>
      </c>
      <c r="F1" s="50" t="s">
        <v>27</v>
      </c>
      <c r="G1" s="50" t="s">
        <v>25</v>
      </c>
      <c r="H1" s="50" t="s">
        <v>26</v>
      </c>
      <c r="I1" s="50" t="s">
        <v>58</v>
      </c>
      <c r="J1" s="50" t="s">
        <v>4</v>
      </c>
      <c r="K1" s="51" t="s">
        <v>61</v>
      </c>
      <c r="L1" s="50" t="s">
        <v>62</v>
      </c>
      <c r="M1" s="51" t="s">
        <v>63</v>
      </c>
      <c r="N1" s="52" t="s">
        <v>59</v>
      </c>
      <c r="O1" s="52" t="s">
        <v>60</v>
      </c>
      <c r="P1" s="81" t="s">
        <v>86</v>
      </c>
      <c r="Q1" s="69"/>
      <c r="R1" s="69"/>
      <c r="S1" s="69"/>
    </row>
    <row r="2" spans="1:16" s="69" customFormat="1" ht="15">
      <c r="A2" s="53" t="s">
        <v>9</v>
      </c>
      <c r="B2" s="53" t="s">
        <v>10</v>
      </c>
      <c r="C2" s="53" t="s">
        <v>11</v>
      </c>
      <c r="D2" s="53" t="s">
        <v>12</v>
      </c>
      <c r="E2" s="53" t="s">
        <v>13</v>
      </c>
      <c r="F2" s="54" t="s">
        <v>14</v>
      </c>
      <c r="G2" s="53" t="s">
        <v>15</v>
      </c>
      <c r="H2" s="53" t="s">
        <v>16</v>
      </c>
      <c r="I2" s="53" t="s">
        <v>17</v>
      </c>
      <c r="J2" s="53" t="s">
        <v>18</v>
      </c>
      <c r="K2" s="55" t="s">
        <v>19</v>
      </c>
      <c r="L2" s="53" t="s">
        <v>20</v>
      </c>
      <c r="M2" s="55" t="s">
        <v>21</v>
      </c>
      <c r="N2" s="53" t="s">
        <v>36</v>
      </c>
      <c r="O2" s="53" t="s">
        <v>41</v>
      </c>
      <c r="P2" s="154"/>
    </row>
    <row r="3" spans="1:16" s="78" customFormat="1" ht="123" customHeight="1">
      <c r="A3" s="77"/>
      <c r="B3" s="56"/>
      <c r="C3" s="60" t="s">
        <v>28</v>
      </c>
      <c r="D3" s="61" t="s">
        <v>31</v>
      </c>
      <c r="E3" s="62" t="s">
        <v>35</v>
      </c>
      <c r="F3" s="57" t="s">
        <v>32</v>
      </c>
      <c r="G3" s="56"/>
      <c r="H3" s="56"/>
      <c r="I3" s="56"/>
      <c r="J3" s="58"/>
      <c r="K3" s="59"/>
      <c r="L3" s="56"/>
      <c r="M3" s="59"/>
      <c r="N3" s="56"/>
      <c r="O3" s="80"/>
      <c r="P3" s="82"/>
    </row>
    <row r="4" spans="1:19" s="79" customFormat="1" ht="96" customHeight="1">
      <c r="A4" s="63">
        <v>1113</v>
      </c>
      <c r="B4" s="64">
        <v>100</v>
      </c>
      <c r="C4" s="65" t="s">
        <v>64</v>
      </c>
      <c r="D4" s="39" t="s">
        <v>51</v>
      </c>
      <c r="E4" s="70">
        <v>100</v>
      </c>
      <c r="F4" s="13" t="s">
        <v>72</v>
      </c>
      <c r="G4" s="13" t="s">
        <v>72</v>
      </c>
      <c r="H4" s="13" t="s">
        <v>72</v>
      </c>
      <c r="I4" s="13" t="s">
        <v>72</v>
      </c>
      <c r="J4" s="13" t="s">
        <v>72</v>
      </c>
      <c r="K4" s="13" t="s">
        <v>72</v>
      </c>
      <c r="L4" s="66">
        <v>0</v>
      </c>
      <c r="M4" s="67" t="e">
        <f>K4*L4</f>
        <v>#VALUE!</v>
      </c>
      <c r="N4" s="47"/>
      <c r="O4" s="68"/>
      <c r="P4" s="157" t="s">
        <v>85</v>
      </c>
      <c r="Q4" s="78"/>
      <c r="R4" s="78"/>
      <c r="S4" s="78"/>
    </row>
    <row r="5" spans="1:16" ht="19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149"/>
      <c r="M5" s="150"/>
      <c r="N5" s="149"/>
      <c r="O5" s="151"/>
      <c r="P5" s="149"/>
    </row>
    <row r="6" ht="15"/>
    <row r="7" ht="15"/>
    <row r="8" ht="15"/>
    <row r="9" ht="15"/>
    <row r="10" ht="15"/>
    <row r="11" ht="15"/>
  </sheetData>
  <sheetProtection/>
  <conditionalFormatting sqref="F4:J4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K4">
    <cfRule type="colorScale" priority="1" dxfId="0">
      <colorScale>
        <cfvo type="min" val="0"/>
        <cfvo type="max"/>
        <color rgb="FFFF7128"/>
        <color rgb="FFFFEF9C"/>
      </colorScale>
    </cfRule>
  </conditionalFormatting>
  <printOptions verticalCentered="1"/>
  <pageMargins left="0.45" right="0.45" top="0.25" bottom="0.5" header="0.3" footer="0.3"/>
  <pageSetup fitToHeight="1" fitToWidth="1" horizontalDpi="600" verticalDpi="600" orientation="landscape" scale="47" r:id="rId2"/>
  <headerFooter>
    <oddHeader>&amp;C&amp;"-,Bold"&amp;14Shelby County Board of Education (SCBE)
2021 Summer Feeding Commercial Food Items Bid
Dry-Case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LSULTON</dc:creator>
  <cp:keywords/>
  <dc:description/>
  <cp:lastModifiedBy>MARY  TAYLOR</cp:lastModifiedBy>
  <cp:lastPrinted>2021-04-06T20:41:03Z</cp:lastPrinted>
  <dcterms:created xsi:type="dcterms:W3CDTF">2014-04-21T20:38:30Z</dcterms:created>
  <dcterms:modified xsi:type="dcterms:W3CDTF">2021-05-05T14:43:02Z</dcterms:modified>
  <cp:category/>
  <cp:version/>
  <cp:contentType/>
  <cp:contentStatus/>
</cp:coreProperties>
</file>